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D ใช้งาน\ITA69\OIT 69\กองคลัง\"/>
    </mc:Choice>
  </mc:AlternateContent>
  <xr:revisionPtr revIDLastSave="0" documentId="8_{DDB979CB-29C9-4386-B6E2-D1741025EE8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12 สรุปผล" sheetId="4" r:id="rId1"/>
    <sheet name="012-สขร" sheetId="3" r:id="rId2"/>
  </sheets>
  <definedNames>
    <definedName name="_xlnm._FilterDatabase" localSheetId="1" hidden="1">'012-สขร'!$A$4:$K$47</definedName>
    <definedName name="_xlnm.Print_Area" localSheetId="1">'012-สขร'!$A$1:$K$47</definedName>
    <definedName name="_xlnm.Print_Area" localSheetId="0">'O12 สรุปผล'!$A$1:$H$24</definedName>
    <definedName name="_xlnm.Print_Titles" localSheetId="1">'012-สขร'!$1:$4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3" l="1"/>
  <c r="C48" i="3"/>
  <c r="E13" i="4"/>
  <c r="E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</author>
  </authors>
  <commentList>
    <comment ref="A4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เรียงลำดับตามวันที่ของสัญญาหรือข้อตกลงเป็นหนังสือในการซื้อหรือจ้าง</t>
        </r>
      </text>
    </comment>
    <comment ref="B4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ระบุชื่อของงานที่จัดซื้อหรือจ้าง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4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 xml:space="preserve">ระบุวงเงินงบประมาณ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4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ให้ระบุวิธีการที่จัดซื้อหรือจัดจ้างในครั้งนั้น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4" authorId="0" shapeId="0" xr:uid="{00000000-0006-0000-0000-000007000000}">
      <text>
        <r>
          <rPr>
            <b/>
            <sz val="9"/>
            <color rgb="FF000000"/>
            <rFont val="Tahoma"/>
            <family val="2"/>
          </rPr>
          <t>ระบุเหตุผลที่คัดเลือกผู้ขายหรือผู้รับจ้างรายนั้น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4" authorId="0" shapeId="0" xr:uid="{00000000-0006-0000-0000-000008000000}">
      <text>
        <r>
          <rPr>
            <b/>
            <sz val="9"/>
            <color rgb="FF000000"/>
            <rFont val="Tahoma"/>
            <family val="2"/>
          </rPr>
          <t>หรือข้อตกลงในการซื้อหรือจ้าง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<sst xmlns="http://schemas.openxmlformats.org/spreadsheetml/2006/main" count="298" uniqueCount="135">
  <si>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</si>
  <si>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</si>
  <si>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</si>
  <si>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</si>
  <si>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 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</si>
  <si>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</si>
  <si>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</si>
  <si>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 xml:space="preserve">เลขที่และวันที่ของสัญญาหรือข้อตกลงในการซื้อหรือจ้าง </t>
  </si>
  <si>
    <t>วงเงินที่จะซื้อหรือจ้าง</t>
  </si>
  <si>
    <t>เฉพาะเจาะจง</t>
  </si>
  <si>
    <t>เป็นผู้ทีมีคุณสมบัติตามที่หน่วยงานกำหนด</t>
  </si>
  <si>
    <t>คัดเลือก</t>
  </si>
  <si>
    <t xml:space="preserve">วันที่ 1 ตุลาคม 2567 - 30 กันยายน 2568 </t>
  </si>
  <si>
    <t>สรุปผลการจัดซื้อจัดจ้างหรือการจัดหาพัสดุของหน่วยงาน ประจำปีงบประมาณ 2568</t>
  </si>
  <si>
    <t>จำนวนโครงการจำแนกตามวิธีการจัดซื้อจัดจ้าง</t>
  </si>
  <si>
    <t>จำนวนงบประมาณจำแนกตามวิธีการจัดซื้อจัดจ้าง</t>
  </si>
  <si>
    <t>ปัญหา/อุปสรรค</t>
  </si>
  <si>
    <t>ข้อเสนอแนะ</t>
  </si>
  <si>
    <t>วิธีประกาศเชิญชวนทั่วไป</t>
  </si>
  <si>
    <t>วิธีคัดเลือก</t>
  </si>
  <si>
    <t>วิธีเฉพาะเจาะจง</t>
  </si>
  <si>
    <t>โครงการ</t>
  </si>
  <si>
    <t>รวมทั้งสิ้น</t>
  </si>
  <si>
    <t>บาท</t>
  </si>
  <si>
    <t>ประกาศเชิญชวนทั่วไป</t>
  </si>
  <si>
    <t xml:space="preserve">ระเบียบ หนังสือสั่งการ ข้อกฎหมาย มีการเปลี่ยนแปลงทำให้เกิดความไม่เข้าใจในการตีความ อย่างชัดเจน </t>
  </si>
  <si>
    <t xml:space="preserve">พระราชบัญญัติการจัดซื้อจัดจ้างและการบริหารพัสดุภาครัฐ พ.ศ. 2560 มีความยุ่งยาก ซับซ้อน หลาย ขั้นตอน ขาดความคล่องตัว ไม่มีความยืดหยุ่น และไม่สามารถลัดขั้นตอนหรือแก้ไขปัญหาได้ ในกรณีเร่งด่วน </t>
  </si>
  <si>
    <t xml:space="preserve">ระบบการจัดซื้อจัดจ้างภาครัฐด้วยระบบอิเล็กทรอนิกส์ (Electronic Government Procurement: e-GP) ของกรมบัญชีกลาง บางครั้งไม่สามารถใช้งานได้อย่างต่อเนื่อง (ระบบไม่เสถียร) </t>
  </si>
  <si>
    <t>ปัญหาระยะเวลาในการดำเนินการ ในการจัดซื้อจัดจ้างบางโครงการที่เร่งด่วน อาจส่งผลให้เกิดความเสี่ยงที่จะเกิดข้อผิดพลาดในการปฏิบัติงานได้ เช่น พิมพ์ข้อมูลตัวเลขหรือข้อความจัดซื้อ จัดจ้างในระบบผิด</t>
  </si>
  <si>
    <t xml:space="preserve">จัดอบรม หรือส่งเจ้าหน้าที่ ให้ได้รับความรู้เกี่ยวกับพระราชบัญญัติการจัดซื้อจัดจ้างฯ </t>
  </si>
  <si>
    <t>สร้างความรู้ความเข้าใจ รวมทั้งขอความร่วมมือให้ทุกสายงานดำเนินการจัดซื้อจัดจ้างตาม แผนงานประจำปีที่ได้กำหนดไว้</t>
  </si>
  <si>
    <t>จัดทำคู่มือการปฏิบัติงานเกี่ยวกับการจัดซื้อจัดจ้าง เพื่อใช้เป็นแนวทางในการปฏิบัติงาน และให้ทุกส่วนงานปฏิบัติ
ตามโดยเคร่งครัด</t>
  </si>
  <si>
    <t>สรุปผลการดำเนินการจัดซื้อจัดจ้างประจำปีงบประมาณ พ.ศ.2568</t>
  </si>
  <si>
    <t>ชื่อหน่วยงาน งานพัสดุและทรัพย์สิน สำนักงานเทศบาลเมืองปราจีนบุรี</t>
  </si>
  <si>
    <t>จ้างเหมาทำความสะอาด ตลาดสด ถนน และทางเท้า</t>
  </si>
  <si>
    <t>ห.จ.ก.28 มิถุนาก่อสร้าง</t>
  </si>
  <si>
    <t>จ้างเหมาพนักงานรักษาความปลอดภัย</t>
  </si>
  <si>
    <t>บริษัท รักษาความปลอดภัย ปราจีนบุรี จำกัด</t>
  </si>
  <si>
    <t>1/2568 30/09/2567</t>
  </si>
  <si>
    <t>ซื้อลูกรัง จำนวน 500 ลบ.ม.</t>
  </si>
  <si>
    <t>นางสาวเพชรรุ่ง บุษบงค์</t>
  </si>
  <si>
    <t>1/2568 03/12/2567</t>
  </si>
  <si>
    <t>ซื้อครุภัณฑ์ยานพาหนะและขนส่งรายการถังคอนเทนเนอร์บรรทุกขยะทำด้วยสแตนเลส ขนาดความจุไม่น้อยกว่า 4 ลบ.ม. จำนวน 4 ถัง</t>
  </si>
  <si>
    <t>บริษัท นิวสตาร์ แมชชินเนอรี่ จำกัด</t>
  </si>
  <si>
    <t>1/2568 17/12/2567</t>
  </si>
  <si>
    <t>ก่อสร้างปรับปรุงถนน ค.ส.ล.พร้อมระบบระบายน้ำถนนทัศนวิถี (แผนชุมชนบ้านกลางเหนือ,บ้านกลางใต้,วัดแจ้ง)</t>
  </si>
  <si>
    <t>บริษัท ทรัพย์สุวรรณ มหาศาล จำกัด</t>
  </si>
  <si>
    <t>2/2568 24/12/2567</t>
  </si>
  <si>
    <t>ซื้อรถบรรทุกขยะ ขนาด 6 ตัน 6 ล้อ จำนวน 1 คัน (แบบเปืดข้างเทท้าย)</t>
  </si>
  <si>
    <t>ห.จ.ก.รุ่งโรจน์ กลการ 168</t>
  </si>
  <si>
    <t>2/2568 20/01/2568</t>
  </si>
  <si>
    <t>ซื้อครุภัณฑ์คอมพิวเตอร์ จำนวน 2 รายการ</t>
  </si>
  <si>
    <t>ร้าน ที เอ็น คอมพิวเตอร์</t>
  </si>
  <si>
    <t>ร้าน ที เอ็น คอมพิวเตร์</t>
  </si>
  <si>
    <t>1/2568 22/01/2568</t>
  </si>
  <si>
    <t>ซื้อรถบรรทุก (ดีเซล) ขนาด 6 ตัน 6 ล้อ จำนวน 2 คัน (แบบบรรทุกน้ำ)</t>
  </si>
  <si>
    <t>บริษัท ทริปเปิ้ล เค โปรดักส์ จำกัด</t>
  </si>
  <si>
    <t>3/2568 22/01/2568</t>
  </si>
  <si>
    <t>ซื้อครุภัณฑ์ไฟฟ้า อิเล็กทรอนิกส์ และโทรคมนาคม จำนวน 60 ชุด ครั้งที่ 2</t>
  </si>
  <si>
    <t>บริษัท เพรสซิเดน ไท เดนกิ จำกัด</t>
  </si>
  <si>
    <t>4/2568 27/01/2568</t>
  </si>
  <si>
    <t>ซื้อครุภัณฑ์คอมพิวเตอร์ จำนวน 1 รายการ</t>
  </si>
  <si>
    <t>ร้าน แบงค์ คอมพิวเตอร์ แอนด์ เซอร์วิส</t>
  </si>
  <si>
    <t>2/2568 30/01/2568</t>
  </si>
  <si>
    <t>จ้างก่อสร้างอาคารศูนย์เก็บกายอุปกรณ์</t>
  </si>
  <si>
    <t>ห.จ.ก.ปราจีนบุญธกานต์</t>
  </si>
  <si>
    <t>3/2568 07/02/2568</t>
  </si>
  <si>
    <t>3/2568 20/03/2568</t>
  </si>
  <si>
    <t>จ้างบำรุงรักษาและซ่อมแซมรถยนต์ดูดสิ่งโสโครกและฉีดล้างท่อระบายน้ำ หมายเลขทะเบียน 82-1193 ปราจีนบุรี จำนวน 17 รายการ</t>
  </si>
  <si>
    <t>บริษัท พนัสรุ่งเจริญ จำกัด</t>
  </si>
  <si>
    <t>4/2568 28/03/2568</t>
  </si>
  <si>
    <t>2/2568 31/03/2568</t>
  </si>
  <si>
    <t>จ้างก่อสร้างถนน ค.ส.ล.ซอยนาคะเสถียร</t>
  </si>
  <si>
    <t>5/2568 18/04/2568</t>
  </si>
  <si>
    <t>จ้างขุดวางท่อระบายน้ำ ค.ส.ล.พร้อมบ่อพัก ถนนสฤษฎ์ยุทธศิลป์ (ช่วงทาวเฮาส์)</t>
  </si>
  <si>
    <t>จ้างปรับปรุงถนนลูกรัง ถนนแจ้งพัฒนา ซอย3 แยก 1</t>
  </si>
  <si>
    <t>จ้างปรับปรุงถนนลูกรัง ถนนแจ้งพัฒนา ซอย3 แยก 2</t>
  </si>
  <si>
    <t>จ้างปรับปรุงถนนลูกรัง ถนนแจ้งพัฒนา ซอย6</t>
  </si>
  <si>
    <t>จ้างปรับปรุงถนนลูกรัง ถนนแจ้งพัฒนา เชื่อมสฤษฎ์ยุทธศิลป์ ซอย1</t>
  </si>
  <si>
    <t>จ้างปรับปรุงถนนลูกรัง ถนนแจ้งพัฒนา เชื่อมสฤษฎ์ยุทธศิลป์ ซอย3</t>
  </si>
  <si>
    <t>จ้างปรับปรุงถนนลูกรัง ถนนแจ้งพัฒนา เชื่อมสฤษฎ์ยุทธศิลป์ ซอย4</t>
  </si>
  <si>
    <t>จ้างปรับปรุงถนนลูกรัง ถนนแจ้งพัฒนา เชื่อมสฤษฎ์ยุทธศิลป์ ซอย7</t>
  </si>
  <si>
    <t>จ้างปรับปรุงถนนลูกรัง ถนนแจ้งพัฒนา เชื่อมสฤษฎ์ยุทธศิลป์ ซอย8 (ระยะที่1)</t>
  </si>
  <si>
    <t>จ้างปรับปรุงถนนลูกรัง ถนนแจ้งพัฒนา เชื่อมสฤษฎ์ยุทธศิลป์ ซอย6</t>
  </si>
  <si>
    <t>จ้างปรับปรุงถนนลูกรัง ถนนแจ้งพัฒนา เชื่อมสฤษฎ์ยุทธศิลป์ ซอย2 (ระยะที่1)</t>
  </si>
  <si>
    <t>ซื้อครุภัณฑ์ไฟฟ้าและวิทยุหอกระจายข่าวชนิดไร้สาย จำนวน 3 เครื่อง</t>
  </si>
  <si>
    <t>บริษัท เควีเอส ปทุม จำกัด</t>
  </si>
  <si>
    <t>ห.จ.ก.ทราฟฟิค เซนเตอร์</t>
  </si>
  <si>
    <t>2/2568 21/04/2568</t>
  </si>
  <si>
    <t>17/2568 23/04/2568</t>
  </si>
  <si>
    <t>จ้างปรับปรุงสัญญาณไฟจราจรระบบกล้องตรวจวัดปริมาณรถ แยกถนนปราจีนตคาม</t>
  </si>
  <si>
    <t>จ้างปรับปรุงสัญญาณไฟจราจรระบบกล้องตรวจวัดปริมาณรถ แยกถนนราษฎรดำริ</t>
  </si>
  <si>
    <t>จ้างปรับปรุงสัญญาณไฟจราจรระบบกล้องตรวจวัดปริมาณรถ แยกบายพาสปราจีนบุรี</t>
  </si>
  <si>
    <t>จ้างก่อสร้างโครงการปรับปรุงซ่อมแซมอาคารอเนกประสงค์ (ผู้สูงอายุ)</t>
  </si>
  <si>
    <t>นางสาวเพียงฤทัย  ขัดโพธิ์</t>
  </si>
  <si>
    <t>ซื้อครุภัณฑ์เครื่องปรับอากาศ จำนวน 32 เครื่อง</t>
  </si>
  <si>
    <t>บริษัท ไทย ทาซากิ เอ็นจิเนียริ่ง จำกัด</t>
  </si>
  <si>
    <t>ซื้อครุภัณฑ์ลิฟต์โดยสารขนาดบรรทุกไม่น้อยกว่า 450 กิโลกรัม จำนวน 1 ตัว</t>
  </si>
  <si>
    <t>บริษัท ไทย จี เอลลีเวเทอร์ จำกัด</t>
  </si>
  <si>
    <t>ซื้อถังรองรับขยะมูลฝอย จำนวน 170 ใบ</t>
  </si>
  <si>
    <t>จ้างปรับปรุงเสริมผิวจราจรแอสฟัลท์ติกคอนกรีต ถนนเทศบาลดำริ ซอย3</t>
  </si>
  <si>
    <t>บริษัท เก้า-ห้า โปร จำกัด</t>
  </si>
  <si>
    <t>6/2568 18/04/2568</t>
  </si>
  <si>
    <t>7/2568 18/04/2568</t>
  </si>
  <si>
    <t>8/2568 18/04/2568</t>
  </si>
  <si>
    <t>9/2568 18/04/2568</t>
  </si>
  <si>
    <t>10/2568 18/04/2568</t>
  </si>
  <si>
    <t>11/2568 18/04/2568</t>
  </si>
  <si>
    <t>12/2568 18/04/2568</t>
  </si>
  <si>
    <t>13/2568 18/04/2568</t>
  </si>
  <si>
    <t>14/2568 18/04/2568</t>
  </si>
  <si>
    <t>15/2568 18/04/2568</t>
  </si>
  <si>
    <t>16/2568 18/04/2568</t>
  </si>
  <si>
    <t>18/2568 23/04/2568</t>
  </si>
  <si>
    <t>19/2568 23/04/2568</t>
  </si>
  <si>
    <t>20/2568 25/04/2568</t>
  </si>
  <si>
    <t>5/2568 22/05/2568</t>
  </si>
  <si>
    <t>4/2568 23/06/2568</t>
  </si>
  <si>
    <t>5/2568 23/06/2568</t>
  </si>
  <si>
    <t>6/2568 23/06/2568</t>
  </si>
  <si>
    <t>3/2568 14/07/2568</t>
  </si>
  <si>
    <t>21/2568 25/07/2568</t>
  </si>
  <si>
    <t>บริษัท บี เอ็น บี ดิเวลลอปเมนต์ จำกัด</t>
  </si>
  <si>
    <t>23/2568 08/09/2568</t>
  </si>
  <si>
    <t>จ้างปรับปรุงรั้วสำนักงานเทศบาลเมืองปราจีนบุรีและสวนสาธารณะ ด้านทิศใต้</t>
  </si>
  <si>
    <t>ห.จ.ก.ชาลี ปราจีนบุรี</t>
  </si>
  <si>
    <t>22/2568 07/08/2568</t>
  </si>
  <si>
    <t>ร้านใจผูกพันธ์</t>
  </si>
  <si>
    <t>6/2568 19/09/2568</t>
  </si>
  <si>
    <t>7/2568 19/09/2568</t>
  </si>
  <si>
    <t>จ้างก่อสร้างรั้ว/ปรับปรุงอาคารสำนักงานเทศบาลเมืองปราจีนบุรี (หลังใหม่)</t>
  </si>
  <si>
    <t>24/2568 25/09/2568</t>
  </si>
  <si>
    <t>ก่อสร้างปรับปรุงเสริมผิวจราจรแอสฟัลท์ติกคอนกรีตถนนราษฎรดำริ (จากสี่แยกไฟแดง-ถนนสายจัดรูปที่ดินฯ)</t>
  </si>
  <si>
    <t>ก่อสร้างปรับปรุงเสริมผิวจราจรแอสฟัลท์ติกคอนกรีตถนนปราจีนตคาม(จากแยกแสงศิลป์-หัวเกาะกลางถนน)</t>
  </si>
  <si>
    <t>25/2568 08/09/2568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</si>
</sst>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" fontId="4" fillId="0" borderId="1" xfId="0" quotePrefix="1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3" fontId="0" fillId="0" borderId="0" xfId="1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43" fontId="4" fillId="0" borderId="0" xfId="1" applyFont="1" applyAlignment="1">
      <alignment vertical="center"/>
    </xf>
    <xf numFmtId="43" fontId="4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" fontId="4" fillId="0" borderId="0" xfId="0" quotePrefix="1" applyNumberFormat="1" applyFont="1" applyAlignment="1">
      <alignment horizontal="center" vertical="center" wrapText="1"/>
    </xf>
    <xf numFmtId="43" fontId="4" fillId="0" borderId="0" xfId="1" applyFont="1" applyBorder="1" applyAlignment="1">
      <alignment vertical="center" wrapText="1"/>
    </xf>
    <xf numFmtId="43" fontId="0" fillId="0" borderId="0" xfId="0" applyNumberFormat="1" applyAlignment="1">
      <alignment wrapText="1"/>
    </xf>
    <xf numFmtId="43" fontId="7" fillId="0" borderId="1" xfId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43" fontId="6" fillId="0" borderId="0" xfId="1" applyFont="1" applyAlignment="1">
      <alignment horizontal="right" vertical="center"/>
    </xf>
    <xf numFmtId="43" fontId="9" fillId="0" borderId="1" xfId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98C1C-2A7B-45BF-84ED-96D731826369}">
  <sheetPr>
    <pageSetUpPr fitToPage="1"/>
  </sheetPr>
  <dimension ref="A1:H26"/>
  <sheetViews>
    <sheetView workbookViewId="0">
      <selection activeCell="C17" sqref="C17:H17"/>
    </sheetView>
  </sheetViews>
  <sheetFormatPr defaultRowHeight="20.25" x14ac:dyDescent="0.2"/>
  <cols>
    <col min="1" max="1" width="5.25" style="13" customWidth="1"/>
    <col min="2" max="2" width="6.875" style="13" customWidth="1"/>
    <col min="3" max="3" width="20.375" style="13" customWidth="1"/>
    <col min="4" max="4" width="11.75" style="13" customWidth="1"/>
    <col min="5" max="5" width="17.625" style="13" customWidth="1"/>
    <col min="6" max="7" width="9" style="13"/>
    <col min="8" max="8" width="10.75" style="13" customWidth="1"/>
    <col min="9" max="16384" width="9" style="13"/>
  </cols>
  <sheetData>
    <row r="1" spans="1:8" x14ac:dyDescent="0.2">
      <c r="A1" s="31" t="s">
        <v>13</v>
      </c>
      <c r="B1" s="31"/>
      <c r="C1" s="31"/>
      <c r="D1" s="31"/>
      <c r="E1" s="31"/>
      <c r="F1" s="31"/>
      <c r="G1" s="31"/>
      <c r="H1" s="31"/>
    </row>
    <row r="3" spans="1:8" ht="27.75" customHeight="1" x14ac:dyDescent="0.2">
      <c r="A3" s="18">
        <v>1</v>
      </c>
      <c r="B3" s="18" t="s">
        <v>14</v>
      </c>
    </row>
    <row r="4" spans="1:8" x14ac:dyDescent="0.2">
      <c r="B4" s="13">
        <v>1.1000000000000001</v>
      </c>
      <c r="C4" s="13" t="s">
        <v>18</v>
      </c>
      <c r="E4" s="25">
        <v>14</v>
      </c>
      <c r="F4" s="13" t="s">
        <v>21</v>
      </c>
    </row>
    <row r="5" spans="1:8" x14ac:dyDescent="0.2">
      <c r="B5" s="13">
        <v>1.2</v>
      </c>
      <c r="C5" s="13" t="s">
        <v>19</v>
      </c>
      <c r="E5" s="26">
        <v>1</v>
      </c>
      <c r="F5" s="13" t="s">
        <v>21</v>
      </c>
    </row>
    <row r="6" spans="1:8" x14ac:dyDescent="0.2">
      <c r="B6" s="13">
        <v>1.3</v>
      </c>
      <c r="C6" s="13" t="s">
        <v>20</v>
      </c>
      <c r="E6" s="25">
        <v>28</v>
      </c>
      <c r="F6" s="13" t="s">
        <v>21</v>
      </c>
    </row>
    <row r="7" spans="1:8" ht="21" thickBot="1" x14ac:dyDescent="0.25">
      <c r="D7" s="14" t="s">
        <v>22</v>
      </c>
      <c r="E7" s="15">
        <f>SUM(E4:E6)</f>
        <v>43</v>
      </c>
      <c r="F7" s="13" t="s">
        <v>21</v>
      </c>
    </row>
    <row r="8" spans="1:8" ht="21" thickTop="1" x14ac:dyDescent="0.2"/>
    <row r="9" spans="1:8" s="18" customFormat="1" ht="32.25" customHeight="1" x14ac:dyDescent="0.2">
      <c r="A9" s="18">
        <v>2</v>
      </c>
      <c r="B9" s="18" t="s">
        <v>15</v>
      </c>
    </row>
    <row r="10" spans="1:8" x14ac:dyDescent="0.2">
      <c r="B10" s="13">
        <v>1.1000000000000001</v>
      </c>
      <c r="C10" s="13" t="s">
        <v>18</v>
      </c>
      <c r="E10" s="16">
        <v>42496990</v>
      </c>
      <c r="F10" s="13" t="s">
        <v>23</v>
      </c>
    </row>
    <row r="11" spans="1:8" x14ac:dyDescent="0.2">
      <c r="B11" s="13">
        <v>1.2</v>
      </c>
      <c r="C11" s="13" t="s">
        <v>19</v>
      </c>
      <c r="E11" s="27">
        <v>4375500</v>
      </c>
      <c r="F11" s="13" t="s">
        <v>23</v>
      </c>
    </row>
    <row r="12" spans="1:8" x14ac:dyDescent="0.2">
      <c r="B12" s="13">
        <v>1.3</v>
      </c>
      <c r="C12" s="13" t="s">
        <v>20</v>
      </c>
      <c r="E12" s="16">
        <v>7168798.6399999997</v>
      </c>
      <c r="F12" s="13" t="s">
        <v>23</v>
      </c>
    </row>
    <row r="13" spans="1:8" ht="21" thickBot="1" x14ac:dyDescent="0.25">
      <c r="D13" s="14" t="s">
        <v>22</v>
      </c>
      <c r="E13" s="17">
        <f>SUM(E10:E12)</f>
        <v>54041288.640000001</v>
      </c>
      <c r="F13" s="13" t="s">
        <v>23</v>
      </c>
    </row>
    <row r="14" spans="1:8" ht="21" thickTop="1" x14ac:dyDescent="0.2">
      <c r="D14" s="14"/>
    </row>
    <row r="15" spans="1:8" s="18" customFormat="1" x14ac:dyDescent="0.2">
      <c r="A15" s="18">
        <v>3</v>
      </c>
      <c r="B15" s="18" t="s">
        <v>16</v>
      </c>
    </row>
    <row r="16" spans="1:8" x14ac:dyDescent="0.2">
      <c r="B16" s="13">
        <v>1</v>
      </c>
      <c r="C16" s="32" t="s">
        <v>25</v>
      </c>
      <c r="D16" s="32"/>
      <c r="E16" s="32"/>
      <c r="F16" s="32"/>
      <c r="G16" s="32"/>
      <c r="H16" s="32"/>
    </row>
    <row r="17" spans="1:8" ht="42.75" customHeight="1" x14ac:dyDescent="0.2">
      <c r="B17" s="13">
        <v>2</v>
      </c>
      <c r="C17" s="32" t="s">
        <v>26</v>
      </c>
      <c r="D17" s="32"/>
      <c r="E17" s="32"/>
      <c r="F17" s="32"/>
      <c r="G17" s="32"/>
      <c r="H17" s="32"/>
    </row>
    <row r="18" spans="1:8" ht="40.5" customHeight="1" x14ac:dyDescent="0.2">
      <c r="B18" s="13">
        <v>3</v>
      </c>
      <c r="C18" s="32" t="s">
        <v>27</v>
      </c>
      <c r="D18" s="32"/>
      <c r="E18" s="32"/>
      <c r="F18" s="32"/>
      <c r="G18" s="32"/>
      <c r="H18" s="32"/>
    </row>
    <row r="19" spans="1:8" ht="42" customHeight="1" x14ac:dyDescent="0.2">
      <c r="B19" s="13">
        <v>4</v>
      </c>
      <c r="C19" s="32" t="s">
        <v>28</v>
      </c>
      <c r="D19" s="32"/>
      <c r="E19" s="32"/>
      <c r="F19" s="32"/>
      <c r="G19" s="32"/>
      <c r="H19" s="32"/>
    </row>
    <row r="21" spans="1:8" s="18" customFormat="1" x14ac:dyDescent="0.2">
      <c r="A21" s="18">
        <v>4</v>
      </c>
      <c r="B21" s="18" t="s">
        <v>17</v>
      </c>
    </row>
    <row r="22" spans="1:8" x14ac:dyDescent="0.2">
      <c r="B22" s="13">
        <v>1</v>
      </c>
      <c r="C22" s="33" t="s">
        <v>29</v>
      </c>
      <c r="D22" s="33"/>
      <c r="E22" s="33"/>
      <c r="F22" s="33"/>
      <c r="G22" s="33"/>
      <c r="H22" s="33"/>
    </row>
    <row r="23" spans="1:8" ht="41.25" customHeight="1" x14ac:dyDescent="0.2">
      <c r="B23" s="13">
        <v>2</v>
      </c>
      <c r="C23" s="32" t="s">
        <v>30</v>
      </c>
      <c r="D23" s="33"/>
      <c r="E23" s="33"/>
      <c r="F23" s="33"/>
      <c r="G23" s="33"/>
      <c r="H23" s="33"/>
    </row>
    <row r="24" spans="1:8" ht="48" customHeight="1" x14ac:dyDescent="0.2">
      <c r="B24" s="13">
        <v>3</v>
      </c>
      <c r="C24" s="32" t="s">
        <v>31</v>
      </c>
      <c r="D24" s="33"/>
      <c r="E24" s="33"/>
      <c r="F24" s="33"/>
      <c r="G24" s="33"/>
      <c r="H24" s="33"/>
    </row>
    <row r="25" spans="1:8" x14ac:dyDescent="0.2">
      <c r="C25" s="33"/>
      <c r="D25" s="33"/>
      <c r="E25" s="33"/>
      <c r="F25" s="33"/>
      <c r="G25" s="33"/>
      <c r="H25" s="33"/>
    </row>
    <row r="26" spans="1:8" x14ac:dyDescent="0.2">
      <c r="C26" s="33"/>
      <c r="D26" s="33"/>
      <c r="E26" s="33"/>
      <c r="F26" s="33"/>
      <c r="G26" s="33"/>
      <c r="H26" s="33"/>
    </row>
  </sheetData>
  <mergeCells count="10">
    <mergeCell ref="C22:H22"/>
    <mergeCell ref="C23:H23"/>
    <mergeCell ref="C24:H24"/>
    <mergeCell ref="C25:H25"/>
    <mergeCell ref="C26:H26"/>
    <mergeCell ref="A1:H1"/>
    <mergeCell ref="C16:H16"/>
    <mergeCell ref="C17:H17"/>
    <mergeCell ref="C18:H18"/>
    <mergeCell ref="C19:H19"/>
  </mergeCells>
  <pageMargins left="0.25" right="0.25" top="0.75" bottom="0.75" header="0.3" footer="0.3"/>
  <pageSetup paperSize="9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F362E-7EE3-47D5-A77E-C9A097D81F38}">
  <sheetPr>
    <pageSetUpPr fitToPage="1"/>
  </sheetPr>
  <dimension ref="A1:K49"/>
  <sheetViews>
    <sheetView tabSelected="1" zoomScaleNormal="100" workbookViewId="0">
      <selection activeCell="I62" sqref="I62"/>
    </sheetView>
  </sheetViews>
  <sheetFormatPr defaultRowHeight="14.25" x14ac:dyDescent="0.2"/>
  <cols>
    <col min="1" max="1" width="6.25" style="10" bestFit="1" customWidth="1"/>
    <col min="2" max="2" width="27.375" style="10" customWidth="1"/>
    <col min="3" max="3" width="16.625" style="12" customWidth="1"/>
    <col min="4" max="4" width="14.875" style="12" bestFit="1" customWidth="1"/>
    <col min="5" max="5" width="13.5" style="11" customWidth="1"/>
    <col min="6" max="6" width="22.5" style="10" customWidth="1"/>
    <col min="7" max="7" width="15.5" style="10" customWidth="1"/>
    <col min="8" max="8" width="22.5" style="10" customWidth="1"/>
    <col min="9" max="9" width="17.75" style="10" customWidth="1"/>
    <col min="10" max="10" width="18.25" style="10" bestFit="1" customWidth="1"/>
    <col min="11" max="11" width="14.5" style="10" customWidth="1"/>
    <col min="12" max="16384" width="9" style="10"/>
  </cols>
  <sheetData>
    <row r="1" spans="1:11" ht="20.25" x14ac:dyDescent="0.2">
      <c r="A1" s="29" t="s">
        <v>32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20.25" x14ac:dyDescent="0.2">
      <c r="A2" s="29" t="s">
        <v>33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20.25" x14ac:dyDescent="0.2">
      <c r="A3" s="29" t="s">
        <v>12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s="11" customFormat="1" ht="81" x14ac:dyDescent="0.2">
      <c r="A4" s="3" t="s">
        <v>0</v>
      </c>
      <c r="B4" s="3" t="s">
        <v>1</v>
      </c>
      <c r="C4" s="9" t="s">
        <v>8</v>
      </c>
      <c r="D4" s="9" t="s">
        <v>2</v>
      </c>
      <c r="E4" s="3" t="s">
        <v>3</v>
      </c>
      <c r="F4" s="30" t="s">
        <v>4</v>
      </c>
      <c r="G4" s="30"/>
      <c r="H4" s="30" t="s">
        <v>5</v>
      </c>
      <c r="I4" s="30"/>
      <c r="J4" s="3" t="s">
        <v>6</v>
      </c>
      <c r="K4" s="4" t="s">
        <v>7</v>
      </c>
    </row>
    <row r="5" spans="1:11" ht="40.5" x14ac:dyDescent="0.2">
      <c r="A5" s="1">
        <v>1</v>
      </c>
      <c r="B5" s="2" t="s">
        <v>34</v>
      </c>
      <c r="C5" s="5">
        <v>7071800</v>
      </c>
      <c r="D5" s="8">
        <v>7071800</v>
      </c>
      <c r="E5" s="7" t="s">
        <v>24</v>
      </c>
      <c r="F5" s="5" t="s">
        <v>35</v>
      </c>
      <c r="G5" s="8">
        <v>7030000</v>
      </c>
      <c r="H5" s="5" t="s">
        <v>35</v>
      </c>
      <c r="I5" s="8">
        <v>7030000</v>
      </c>
      <c r="J5" s="1" t="s">
        <v>10</v>
      </c>
      <c r="K5" s="1" t="s">
        <v>38</v>
      </c>
    </row>
    <row r="6" spans="1:11" ht="40.5" x14ac:dyDescent="0.2">
      <c r="A6" s="1">
        <v>2</v>
      </c>
      <c r="B6" s="2" t="s">
        <v>36</v>
      </c>
      <c r="C6" s="5">
        <v>342000</v>
      </c>
      <c r="D6" s="8">
        <v>342000</v>
      </c>
      <c r="E6" s="7" t="s">
        <v>9</v>
      </c>
      <c r="F6" s="5" t="s">
        <v>37</v>
      </c>
      <c r="G6" s="8">
        <v>341999.82</v>
      </c>
      <c r="H6" s="5" t="s">
        <v>37</v>
      </c>
      <c r="I6" s="8">
        <v>341999.82</v>
      </c>
      <c r="J6" s="1" t="s">
        <v>10</v>
      </c>
      <c r="K6" s="1" t="s">
        <v>38</v>
      </c>
    </row>
    <row r="7" spans="1:11" ht="40.5" x14ac:dyDescent="0.2">
      <c r="A7" s="1">
        <v>3</v>
      </c>
      <c r="B7" s="2" t="s">
        <v>39</v>
      </c>
      <c r="C7" s="5">
        <v>140000</v>
      </c>
      <c r="D7" s="8">
        <v>140000</v>
      </c>
      <c r="E7" s="7" t="s">
        <v>9</v>
      </c>
      <c r="F7" s="5" t="s">
        <v>40</v>
      </c>
      <c r="G7" s="8">
        <v>140000</v>
      </c>
      <c r="H7" s="5" t="s">
        <v>40</v>
      </c>
      <c r="I7" s="8">
        <v>140000</v>
      </c>
      <c r="J7" s="1" t="s">
        <v>10</v>
      </c>
      <c r="K7" s="1" t="s">
        <v>41</v>
      </c>
    </row>
    <row r="8" spans="1:11" ht="81" x14ac:dyDescent="0.2">
      <c r="A8" s="1">
        <v>4</v>
      </c>
      <c r="B8" s="2" t="s">
        <v>42</v>
      </c>
      <c r="C8" s="5">
        <v>1000000</v>
      </c>
      <c r="D8" s="5">
        <v>1000000</v>
      </c>
      <c r="E8" s="7" t="s">
        <v>24</v>
      </c>
      <c r="F8" s="5" t="s">
        <v>43</v>
      </c>
      <c r="G8" s="8">
        <v>992000</v>
      </c>
      <c r="H8" s="5" t="s">
        <v>43</v>
      </c>
      <c r="I8" s="8">
        <v>992000</v>
      </c>
      <c r="J8" s="1" t="s">
        <v>10</v>
      </c>
      <c r="K8" s="1" t="s">
        <v>44</v>
      </c>
    </row>
    <row r="9" spans="1:11" ht="81" x14ac:dyDescent="0.2">
      <c r="A9" s="1">
        <v>5</v>
      </c>
      <c r="B9" s="2" t="s">
        <v>45</v>
      </c>
      <c r="C9" s="5">
        <v>7000000</v>
      </c>
      <c r="D9" s="5">
        <v>7000000</v>
      </c>
      <c r="E9" s="7" t="s">
        <v>24</v>
      </c>
      <c r="F9" s="5" t="s">
        <v>46</v>
      </c>
      <c r="G9" s="8">
        <v>6938400</v>
      </c>
      <c r="H9" s="5" t="s">
        <v>46</v>
      </c>
      <c r="I9" s="8">
        <v>6938400</v>
      </c>
      <c r="J9" s="1" t="s">
        <v>10</v>
      </c>
      <c r="K9" s="1" t="s">
        <v>47</v>
      </c>
    </row>
    <row r="10" spans="1:11" ht="60.75" x14ac:dyDescent="0.2">
      <c r="A10" s="1">
        <v>6</v>
      </c>
      <c r="B10" s="2" t="s">
        <v>48</v>
      </c>
      <c r="C10" s="5">
        <v>2235000</v>
      </c>
      <c r="D10" s="5">
        <v>2235000</v>
      </c>
      <c r="E10" s="7" t="s">
        <v>24</v>
      </c>
      <c r="F10" s="5" t="s">
        <v>49</v>
      </c>
      <c r="G10" s="8">
        <v>2210000</v>
      </c>
      <c r="H10" s="5" t="s">
        <v>49</v>
      </c>
      <c r="I10" s="8">
        <v>2210000</v>
      </c>
      <c r="J10" s="1" t="s">
        <v>10</v>
      </c>
      <c r="K10" s="1" t="s">
        <v>50</v>
      </c>
    </row>
    <row r="11" spans="1:11" ht="50.25" customHeight="1" x14ac:dyDescent="0.2">
      <c r="A11" s="1">
        <v>7</v>
      </c>
      <c r="B11" s="2" t="s">
        <v>51</v>
      </c>
      <c r="C11" s="5">
        <v>56000</v>
      </c>
      <c r="D11" s="5">
        <v>56000</v>
      </c>
      <c r="E11" s="7" t="s">
        <v>9</v>
      </c>
      <c r="F11" s="5" t="s">
        <v>52</v>
      </c>
      <c r="G11" s="8">
        <v>56000</v>
      </c>
      <c r="H11" s="5" t="s">
        <v>53</v>
      </c>
      <c r="I11" s="8">
        <v>56000</v>
      </c>
      <c r="J11" s="1" t="s">
        <v>10</v>
      </c>
      <c r="K11" s="1" t="s">
        <v>54</v>
      </c>
    </row>
    <row r="12" spans="1:11" ht="63" customHeight="1" x14ac:dyDescent="0.2">
      <c r="A12" s="1">
        <v>8</v>
      </c>
      <c r="B12" s="6" t="s">
        <v>55</v>
      </c>
      <c r="C12" s="5">
        <v>5126000</v>
      </c>
      <c r="D12" s="5">
        <v>5126000</v>
      </c>
      <c r="E12" s="7" t="s">
        <v>24</v>
      </c>
      <c r="F12" s="5" t="s">
        <v>56</v>
      </c>
      <c r="G12" s="8">
        <v>4531450</v>
      </c>
      <c r="H12" s="5" t="s">
        <v>56</v>
      </c>
      <c r="I12" s="8">
        <v>4531450</v>
      </c>
      <c r="J12" s="1" t="s">
        <v>10</v>
      </c>
      <c r="K12" s="1" t="s">
        <v>57</v>
      </c>
    </row>
    <row r="13" spans="1:11" ht="49.5" customHeight="1" x14ac:dyDescent="0.2">
      <c r="A13" s="1">
        <v>9</v>
      </c>
      <c r="B13" s="2" t="s">
        <v>58</v>
      </c>
      <c r="C13" s="5">
        <v>4380000</v>
      </c>
      <c r="D13" s="5">
        <v>4380000</v>
      </c>
      <c r="E13" s="7" t="s">
        <v>11</v>
      </c>
      <c r="F13" s="5" t="s">
        <v>59</v>
      </c>
      <c r="G13" s="8">
        <v>4375500</v>
      </c>
      <c r="H13" s="5" t="s">
        <v>59</v>
      </c>
      <c r="I13" s="8">
        <v>4375500</v>
      </c>
      <c r="J13" s="1" t="s">
        <v>10</v>
      </c>
      <c r="K13" s="1" t="s">
        <v>60</v>
      </c>
    </row>
    <row r="14" spans="1:11" ht="40.5" x14ac:dyDescent="0.2">
      <c r="A14" s="1">
        <v>10</v>
      </c>
      <c r="B14" s="2" t="s">
        <v>61</v>
      </c>
      <c r="C14" s="5">
        <v>20000</v>
      </c>
      <c r="D14" s="8">
        <v>20000</v>
      </c>
      <c r="E14" s="7" t="s">
        <v>9</v>
      </c>
      <c r="F14" s="5" t="s">
        <v>62</v>
      </c>
      <c r="G14" s="8">
        <v>20000</v>
      </c>
      <c r="H14" s="5" t="s">
        <v>62</v>
      </c>
      <c r="I14" s="8">
        <v>20000</v>
      </c>
      <c r="J14" s="1" t="s">
        <v>10</v>
      </c>
      <c r="K14" s="1" t="s">
        <v>63</v>
      </c>
    </row>
    <row r="15" spans="1:11" ht="40.5" x14ac:dyDescent="0.2">
      <c r="A15" s="1">
        <v>11</v>
      </c>
      <c r="B15" s="2" t="s">
        <v>64</v>
      </c>
      <c r="C15" s="5">
        <v>484000</v>
      </c>
      <c r="D15" s="5">
        <v>484000</v>
      </c>
      <c r="E15" s="7" t="s">
        <v>9</v>
      </c>
      <c r="F15" s="5" t="s">
        <v>65</v>
      </c>
      <c r="G15" s="8">
        <v>484000</v>
      </c>
      <c r="H15" s="5" t="s">
        <v>65</v>
      </c>
      <c r="I15" s="8">
        <v>484000</v>
      </c>
      <c r="J15" s="1" t="s">
        <v>10</v>
      </c>
      <c r="K15" s="1" t="s">
        <v>66</v>
      </c>
    </row>
    <row r="16" spans="1:11" ht="40.5" x14ac:dyDescent="0.2">
      <c r="A16" s="1">
        <v>12</v>
      </c>
      <c r="B16" s="2" t="s">
        <v>61</v>
      </c>
      <c r="C16" s="5">
        <v>20000</v>
      </c>
      <c r="D16" s="8">
        <v>20000</v>
      </c>
      <c r="E16" s="7" t="s">
        <v>9</v>
      </c>
      <c r="F16" s="5" t="s">
        <v>62</v>
      </c>
      <c r="G16" s="8">
        <v>20000</v>
      </c>
      <c r="H16" s="5" t="s">
        <v>62</v>
      </c>
      <c r="I16" s="8">
        <v>20000</v>
      </c>
      <c r="J16" s="1" t="s">
        <v>10</v>
      </c>
      <c r="K16" s="1" t="s">
        <v>67</v>
      </c>
    </row>
    <row r="17" spans="1:11" ht="81" x14ac:dyDescent="0.2">
      <c r="A17" s="1">
        <v>13</v>
      </c>
      <c r="B17" s="2" t="s">
        <v>68</v>
      </c>
      <c r="C17" s="5">
        <v>498299</v>
      </c>
      <c r="D17" s="5">
        <v>498299</v>
      </c>
      <c r="E17" s="7" t="s">
        <v>9</v>
      </c>
      <c r="F17" s="5" t="s">
        <v>69</v>
      </c>
      <c r="G17" s="8">
        <v>498299</v>
      </c>
      <c r="H17" s="5" t="s">
        <v>69</v>
      </c>
      <c r="I17" s="8">
        <v>498299</v>
      </c>
      <c r="J17" s="1" t="s">
        <v>10</v>
      </c>
      <c r="K17" s="1" t="s">
        <v>70</v>
      </c>
    </row>
    <row r="18" spans="1:11" ht="40.5" x14ac:dyDescent="0.2">
      <c r="A18" s="1">
        <v>14</v>
      </c>
      <c r="B18" s="2" t="s">
        <v>36</v>
      </c>
      <c r="C18" s="5">
        <v>342000</v>
      </c>
      <c r="D18" s="8">
        <v>342000</v>
      </c>
      <c r="E18" s="7" t="s">
        <v>9</v>
      </c>
      <c r="F18" s="5" t="s">
        <v>37</v>
      </c>
      <c r="G18" s="8">
        <v>341999.82</v>
      </c>
      <c r="H18" s="5" t="s">
        <v>37</v>
      </c>
      <c r="I18" s="8">
        <v>341999.82</v>
      </c>
      <c r="J18" s="1" t="s">
        <v>10</v>
      </c>
      <c r="K18" s="1" t="s">
        <v>71</v>
      </c>
    </row>
    <row r="19" spans="1:11" ht="40.5" x14ac:dyDescent="0.2">
      <c r="A19" s="1">
        <v>15</v>
      </c>
      <c r="B19" s="2" t="s">
        <v>72</v>
      </c>
      <c r="C19" s="5">
        <v>85000</v>
      </c>
      <c r="D19" s="8">
        <v>85000</v>
      </c>
      <c r="E19" s="7" t="s">
        <v>9</v>
      </c>
      <c r="F19" s="5" t="s">
        <v>35</v>
      </c>
      <c r="G19" s="8">
        <v>85000</v>
      </c>
      <c r="H19" s="5" t="s">
        <v>35</v>
      </c>
      <c r="I19" s="8">
        <v>85000</v>
      </c>
      <c r="J19" s="1" t="s">
        <v>10</v>
      </c>
      <c r="K19" s="1" t="s">
        <v>73</v>
      </c>
    </row>
    <row r="20" spans="1:11" ht="60.75" x14ac:dyDescent="0.2">
      <c r="A20" s="1">
        <v>16</v>
      </c>
      <c r="B20" s="2" t="s">
        <v>74</v>
      </c>
      <c r="C20" s="5">
        <v>316600</v>
      </c>
      <c r="D20" s="8">
        <v>316000</v>
      </c>
      <c r="E20" s="7" t="s">
        <v>9</v>
      </c>
      <c r="F20" s="5" t="s">
        <v>35</v>
      </c>
      <c r="G20" s="8">
        <v>316000</v>
      </c>
      <c r="H20" s="5" t="s">
        <v>35</v>
      </c>
      <c r="I20" s="8">
        <v>316000</v>
      </c>
      <c r="J20" s="1" t="s">
        <v>10</v>
      </c>
      <c r="K20" s="1" t="s">
        <v>102</v>
      </c>
    </row>
    <row r="21" spans="1:11" ht="40.5" x14ac:dyDescent="0.2">
      <c r="A21" s="1">
        <v>17</v>
      </c>
      <c r="B21" s="2" t="s">
        <v>75</v>
      </c>
      <c r="C21" s="5">
        <v>331000</v>
      </c>
      <c r="D21" s="8">
        <v>331000</v>
      </c>
      <c r="E21" s="7" t="s">
        <v>9</v>
      </c>
      <c r="F21" s="5" t="s">
        <v>35</v>
      </c>
      <c r="G21" s="8">
        <v>331000</v>
      </c>
      <c r="H21" s="5" t="s">
        <v>35</v>
      </c>
      <c r="I21" s="8">
        <v>331000</v>
      </c>
      <c r="J21" s="1" t="s">
        <v>10</v>
      </c>
      <c r="K21" s="1" t="s">
        <v>103</v>
      </c>
    </row>
    <row r="22" spans="1:11" ht="40.5" x14ac:dyDescent="0.2">
      <c r="A22" s="1">
        <v>18</v>
      </c>
      <c r="B22" s="2" t="s">
        <v>76</v>
      </c>
      <c r="C22" s="5">
        <v>120000</v>
      </c>
      <c r="D22" s="8">
        <v>120000</v>
      </c>
      <c r="E22" s="7" t="s">
        <v>9</v>
      </c>
      <c r="F22" s="5" t="s">
        <v>35</v>
      </c>
      <c r="G22" s="8">
        <v>120000</v>
      </c>
      <c r="H22" s="5" t="s">
        <v>35</v>
      </c>
      <c r="I22" s="8">
        <v>120000</v>
      </c>
      <c r="J22" s="1" t="s">
        <v>10</v>
      </c>
      <c r="K22" s="1" t="s">
        <v>104</v>
      </c>
    </row>
    <row r="23" spans="1:11" ht="40.5" x14ac:dyDescent="0.2">
      <c r="A23" s="1">
        <v>19</v>
      </c>
      <c r="B23" s="2" t="s">
        <v>77</v>
      </c>
      <c r="C23" s="5">
        <v>230000</v>
      </c>
      <c r="D23" s="8">
        <v>230000</v>
      </c>
      <c r="E23" s="7" t="s">
        <v>9</v>
      </c>
      <c r="F23" s="5" t="s">
        <v>35</v>
      </c>
      <c r="G23" s="8">
        <v>230000</v>
      </c>
      <c r="H23" s="5" t="s">
        <v>35</v>
      </c>
      <c r="I23" s="8">
        <v>230000</v>
      </c>
      <c r="J23" s="1" t="s">
        <v>10</v>
      </c>
      <c r="K23" s="1" t="s">
        <v>105</v>
      </c>
    </row>
    <row r="24" spans="1:11" ht="40.5" x14ac:dyDescent="0.2">
      <c r="A24" s="1">
        <v>20</v>
      </c>
      <c r="B24" s="2" t="s">
        <v>78</v>
      </c>
      <c r="C24" s="5">
        <v>230000</v>
      </c>
      <c r="D24" s="8">
        <v>230000</v>
      </c>
      <c r="E24" s="7" t="s">
        <v>9</v>
      </c>
      <c r="F24" s="5" t="s">
        <v>35</v>
      </c>
      <c r="G24" s="8">
        <v>230000</v>
      </c>
      <c r="H24" s="5" t="s">
        <v>35</v>
      </c>
      <c r="I24" s="8">
        <v>230000</v>
      </c>
      <c r="J24" s="1" t="s">
        <v>10</v>
      </c>
      <c r="K24" s="1" t="s">
        <v>106</v>
      </c>
    </row>
    <row r="25" spans="1:11" ht="40.5" x14ac:dyDescent="0.2">
      <c r="A25" s="1">
        <v>21</v>
      </c>
      <c r="B25" s="2" t="s">
        <v>79</v>
      </c>
      <c r="C25" s="5">
        <v>258000</v>
      </c>
      <c r="D25" s="5">
        <v>258000</v>
      </c>
      <c r="E25" s="7" t="s">
        <v>9</v>
      </c>
      <c r="F25" s="5" t="s">
        <v>35</v>
      </c>
      <c r="G25" s="5">
        <v>258000</v>
      </c>
      <c r="H25" s="5" t="s">
        <v>35</v>
      </c>
      <c r="I25" s="5">
        <v>258000</v>
      </c>
      <c r="J25" s="1" t="s">
        <v>10</v>
      </c>
      <c r="K25" s="1" t="s">
        <v>107</v>
      </c>
    </row>
    <row r="26" spans="1:11" ht="40.5" x14ac:dyDescent="0.2">
      <c r="A26" s="1">
        <v>22</v>
      </c>
      <c r="B26" s="2" t="s">
        <v>81</v>
      </c>
      <c r="C26" s="5">
        <v>494000</v>
      </c>
      <c r="D26" s="5">
        <v>494000</v>
      </c>
      <c r="E26" s="7" t="s">
        <v>9</v>
      </c>
      <c r="F26" s="5" t="s">
        <v>35</v>
      </c>
      <c r="G26" s="5">
        <v>494000</v>
      </c>
      <c r="H26" s="5" t="s">
        <v>35</v>
      </c>
      <c r="I26" s="5">
        <v>494000</v>
      </c>
      <c r="J26" s="1" t="s">
        <v>10</v>
      </c>
      <c r="K26" s="1" t="s">
        <v>108</v>
      </c>
    </row>
    <row r="27" spans="1:11" ht="60.75" x14ac:dyDescent="0.2">
      <c r="A27" s="1">
        <v>23</v>
      </c>
      <c r="B27" s="2" t="s">
        <v>82</v>
      </c>
      <c r="C27" s="5">
        <v>460000</v>
      </c>
      <c r="D27" s="5">
        <v>460000</v>
      </c>
      <c r="E27" s="7" t="s">
        <v>9</v>
      </c>
      <c r="F27" s="5" t="s">
        <v>35</v>
      </c>
      <c r="G27" s="5">
        <v>460000</v>
      </c>
      <c r="H27" s="5" t="s">
        <v>35</v>
      </c>
      <c r="I27" s="5">
        <v>460000</v>
      </c>
      <c r="J27" s="1" t="s">
        <v>10</v>
      </c>
      <c r="K27" s="1" t="s">
        <v>109</v>
      </c>
    </row>
    <row r="28" spans="1:11" ht="40.5" x14ac:dyDescent="0.2">
      <c r="A28" s="1">
        <v>24</v>
      </c>
      <c r="B28" s="2" t="s">
        <v>83</v>
      </c>
      <c r="C28" s="5">
        <v>442000</v>
      </c>
      <c r="D28" s="5">
        <v>442000</v>
      </c>
      <c r="E28" s="7" t="s">
        <v>9</v>
      </c>
      <c r="F28" s="5" t="s">
        <v>35</v>
      </c>
      <c r="G28" s="5">
        <v>442000</v>
      </c>
      <c r="H28" s="5" t="s">
        <v>35</v>
      </c>
      <c r="I28" s="5">
        <v>442000</v>
      </c>
      <c r="J28" s="1" t="s">
        <v>10</v>
      </c>
      <c r="K28" s="1" t="s">
        <v>110</v>
      </c>
    </row>
    <row r="29" spans="1:11" ht="40.5" x14ac:dyDescent="0.2">
      <c r="A29" s="1">
        <v>25</v>
      </c>
      <c r="B29" s="2" t="s">
        <v>80</v>
      </c>
      <c r="C29" s="5">
        <v>471000</v>
      </c>
      <c r="D29" s="5">
        <v>471000</v>
      </c>
      <c r="E29" s="7" t="s">
        <v>9</v>
      </c>
      <c r="F29" s="5" t="s">
        <v>35</v>
      </c>
      <c r="G29" s="5">
        <v>471000</v>
      </c>
      <c r="H29" s="5" t="s">
        <v>35</v>
      </c>
      <c r="I29" s="5">
        <v>471000</v>
      </c>
      <c r="J29" s="1" t="s">
        <v>10</v>
      </c>
      <c r="K29" s="1" t="s">
        <v>111</v>
      </c>
    </row>
    <row r="30" spans="1:11" ht="60.75" x14ac:dyDescent="0.2">
      <c r="A30" s="1">
        <v>26</v>
      </c>
      <c r="B30" s="2" t="s">
        <v>84</v>
      </c>
      <c r="C30" s="5">
        <v>460000</v>
      </c>
      <c r="D30" s="5">
        <v>460000</v>
      </c>
      <c r="E30" s="7" t="s">
        <v>9</v>
      </c>
      <c r="F30" s="5" t="s">
        <v>35</v>
      </c>
      <c r="G30" s="5">
        <v>460000</v>
      </c>
      <c r="H30" s="5" t="s">
        <v>35</v>
      </c>
      <c r="I30" s="5">
        <v>460000</v>
      </c>
      <c r="J30" s="1" t="s">
        <v>10</v>
      </c>
      <c r="K30" s="1" t="s">
        <v>112</v>
      </c>
    </row>
    <row r="31" spans="1:11" ht="60.75" x14ac:dyDescent="0.2">
      <c r="A31" s="1">
        <v>27</v>
      </c>
      <c r="B31" s="2" t="s">
        <v>85</v>
      </c>
      <c r="C31" s="5">
        <v>187500</v>
      </c>
      <c r="D31" s="8">
        <v>187500</v>
      </c>
      <c r="E31" s="7" t="s">
        <v>9</v>
      </c>
      <c r="F31" s="5" t="s">
        <v>86</v>
      </c>
      <c r="G31" s="8">
        <v>187500</v>
      </c>
      <c r="H31" s="5" t="s">
        <v>86</v>
      </c>
      <c r="I31" s="8">
        <v>187500</v>
      </c>
      <c r="J31" s="1" t="s">
        <v>10</v>
      </c>
      <c r="K31" s="1" t="s">
        <v>88</v>
      </c>
    </row>
    <row r="32" spans="1:11" ht="60.75" x14ac:dyDescent="0.2">
      <c r="A32" s="1">
        <v>28</v>
      </c>
      <c r="B32" s="2" t="s">
        <v>90</v>
      </c>
      <c r="C32" s="5">
        <v>3917000</v>
      </c>
      <c r="D32" s="8">
        <v>3917000</v>
      </c>
      <c r="E32" s="7" t="s">
        <v>24</v>
      </c>
      <c r="F32" s="5" t="s">
        <v>87</v>
      </c>
      <c r="G32" s="8">
        <v>3841870</v>
      </c>
      <c r="H32" s="5" t="s">
        <v>87</v>
      </c>
      <c r="I32" s="8">
        <v>3841870</v>
      </c>
      <c r="J32" s="1" t="s">
        <v>10</v>
      </c>
      <c r="K32" s="1" t="s">
        <v>89</v>
      </c>
    </row>
    <row r="33" spans="1:11" ht="60.75" x14ac:dyDescent="0.2">
      <c r="A33" s="1">
        <v>29</v>
      </c>
      <c r="B33" s="2" t="s">
        <v>91</v>
      </c>
      <c r="C33" s="5">
        <v>3617000</v>
      </c>
      <c r="D33" s="5">
        <v>3617000</v>
      </c>
      <c r="E33" s="7" t="s">
        <v>24</v>
      </c>
      <c r="F33" s="5" t="s">
        <v>87</v>
      </c>
      <c r="G33" s="8">
        <v>3572000</v>
      </c>
      <c r="H33" s="5" t="s">
        <v>87</v>
      </c>
      <c r="I33" s="8">
        <v>3572000</v>
      </c>
      <c r="J33" s="1" t="s">
        <v>10</v>
      </c>
      <c r="K33" s="1" t="s">
        <v>113</v>
      </c>
    </row>
    <row r="34" spans="1:11" ht="60.75" x14ac:dyDescent="0.2">
      <c r="A34" s="1">
        <v>30</v>
      </c>
      <c r="B34" s="2" t="s">
        <v>92</v>
      </c>
      <c r="C34" s="5">
        <v>3676000</v>
      </c>
      <c r="D34" s="5">
        <v>3676000</v>
      </c>
      <c r="E34" s="7" t="s">
        <v>24</v>
      </c>
      <c r="F34" s="5" t="s">
        <v>87</v>
      </c>
      <c r="G34" s="8">
        <v>3613500</v>
      </c>
      <c r="H34" s="5" t="s">
        <v>87</v>
      </c>
      <c r="I34" s="8">
        <v>3613500</v>
      </c>
      <c r="J34" s="1" t="s">
        <v>10</v>
      </c>
      <c r="K34" s="1" t="s">
        <v>114</v>
      </c>
    </row>
    <row r="35" spans="1:11" ht="60.75" x14ac:dyDescent="0.2">
      <c r="A35" s="1">
        <v>31</v>
      </c>
      <c r="B35" s="2" t="s">
        <v>93</v>
      </c>
      <c r="C35" s="5">
        <v>499000</v>
      </c>
      <c r="D35" s="8">
        <v>499000</v>
      </c>
      <c r="E35" s="7" t="s">
        <v>9</v>
      </c>
      <c r="F35" s="5" t="s">
        <v>94</v>
      </c>
      <c r="G35" s="8">
        <v>499000</v>
      </c>
      <c r="H35" s="5" t="s">
        <v>94</v>
      </c>
      <c r="I35" s="8">
        <v>499000</v>
      </c>
      <c r="J35" s="1" t="s">
        <v>10</v>
      </c>
      <c r="K35" s="1" t="s">
        <v>115</v>
      </c>
    </row>
    <row r="36" spans="1:11" ht="40.5" x14ac:dyDescent="0.2">
      <c r="A36" s="1">
        <v>32</v>
      </c>
      <c r="B36" s="2" t="s">
        <v>95</v>
      </c>
      <c r="C36" s="5">
        <v>1420000</v>
      </c>
      <c r="D36" s="8">
        <v>1420000</v>
      </c>
      <c r="E36" s="7" t="s">
        <v>24</v>
      </c>
      <c r="F36" s="5" t="s">
        <v>96</v>
      </c>
      <c r="G36" s="8">
        <v>857770</v>
      </c>
      <c r="H36" s="5" t="s">
        <v>96</v>
      </c>
      <c r="I36" s="8">
        <v>857770</v>
      </c>
      <c r="J36" s="1" t="s">
        <v>10</v>
      </c>
      <c r="K36" s="1" t="s">
        <v>116</v>
      </c>
    </row>
    <row r="37" spans="1:11" ht="40.5" x14ac:dyDescent="0.2">
      <c r="A37" s="1">
        <v>33</v>
      </c>
      <c r="B37" s="2" t="s">
        <v>61</v>
      </c>
      <c r="C37" s="5">
        <v>24000</v>
      </c>
      <c r="D37" s="5">
        <v>24000</v>
      </c>
      <c r="E37" s="7" t="s">
        <v>9</v>
      </c>
      <c r="F37" s="5" t="s">
        <v>62</v>
      </c>
      <c r="G37" s="5">
        <v>24000</v>
      </c>
      <c r="H37" s="5" t="s">
        <v>62</v>
      </c>
      <c r="I37" s="5">
        <v>24000</v>
      </c>
      <c r="J37" s="1" t="s">
        <v>10</v>
      </c>
      <c r="K37" s="1" t="s">
        <v>117</v>
      </c>
    </row>
    <row r="38" spans="1:11" ht="40.5" x14ac:dyDescent="0.2">
      <c r="A38" s="1">
        <v>34</v>
      </c>
      <c r="B38" s="2" t="s">
        <v>51</v>
      </c>
      <c r="C38" s="5">
        <v>44000</v>
      </c>
      <c r="D38" s="5">
        <v>44000</v>
      </c>
      <c r="E38" s="7" t="s">
        <v>9</v>
      </c>
      <c r="F38" s="5" t="s">
        <v>62</v>
      </c>
      <c r="G38" s="5">
        <v>44000</v>
      </c>
      <c r="H38" s="5" t="s">
        <v>62</v>
      </c>
      <c r="I38" s="5">
        <v>44000</v>
      </c>
      <c r="J38" s="1" t="s">
        <v>10</v>
      </c>
      <c r="K38" s="1" t="s">
        <v>118</v>
      </c>
    </row>
    <row r="39" spans="1:11" ht="60.75" x14ac:dyDescent="0.2">
      <c r="A39" s="1">
        <v>35</v>
      </c>
      <c r="B39" s="2" t="s">
        <v>97</v>
      </c>
      <c r="C39" s="5">
        <v>1615700</v>
      </c>
      <c r="D39" s="8">
        <v>1615700</v>
      </c>
      <c r="E39" s="7" t="s">
        <v>24</v>
      </c>
      <c r="F39" s="5" t="s">
        <v>98</v>
      </c>
      <c r="G39" s="8">
        <v>1325000</v>
      </c>
      <c r="H39" s="5" t="s">
        <v>98</v>
      </c>
      <c r="I39" s="8">
        <v>1325000</v>
      </c>
      <c r="J39" s="1" t="s">
        <v>10</v>
      </c>
      <c r="K39" s="1" t="s">
        <v>119</v>
      </c>
    </row>
    <row r="40" spans="1:11" ht="40.5" x14ac:dyDescent="0.2">
      <c r="A40" s="1">
        <v>36</v>
      </c>
      <c r="B40" s="2" t="s">
        <v>99</v>
      </c>
      <c r="C40" s="5">
        <v>147000</v>
      </c>
      <c r="D40" s="5">
        <v>147000</v>
      </c>
      <c r="E40" s="7" t="s">
        <v>9</v>
      </c>
      <c r="F40" s="5" t="s">
        <v>101</v>
      </c>
      <c r="G40" s="8">
        <v>147000</v>
      </c>
      <c r="H40" s="5" t="s">
        <v>101</v>
      </c>
      <c r="I40" s="8">
        <v>147000</v>
      </c>
      <c r="J40" s="1" t="s">
        <v>10</v>
      </c>
      <c r="K40" s="1" t="s">
        <v>120</v>
      </c>
    </row>
    <row r="41" spans="1:11" ht="40.5" x14ac:dyDescent="0.2">
      <c r="A41" s="1">
        <v>37</v>
      </c>
      <c r="B41" s="2" t="s">
        <v>100</v>
      </c>
      <c r="C41" s="5">
        <v>670000</v>
      </c>
      <c r="D41" s="5">
        <v>670000</v>
      </c>
      <c r="E41" s="7" t="s">
        <v>24</v>
      </c>
      <c r="F41" s="5" t="s">
        <v>35</v>
      </c>
      <c r="G41" s="8">
        <v>645000</v>
      </c>
      <c r="H41" s="5" t="s">
        <v>35</v>
      </c>
      <c r="I41" s="8">
        <v>645000</v>
      </c>
      <c r="J41" s="1" t="s">
        <v>10</v>
      </c>
      <c r="K41" s="1" t="s">
        <v>121</v>
      </c>
    </row>
    <row r="42" spans="1:11" ht="60.75" x14ac:dyDescent="0.2">
      <c r="A42" s="1">
        <v>38</v>
      </c>
      <c r="B42" s="2" t="s">
        <v>124</v>
      </c>
      <c r="C42" s="5">
        <v>719000</v>
      </c>
      <c r="D42" s="8">
        <v>719000</v>
      </c>
      <c r="E42" s="7" t="s">
        <v>24</v>
      </c>
      <c r="F42" s="5" t="s">
        <v>125</v>
      </c>
      <c r="G42" s="8">
        <v>650000</v>
      </c>
      <c r="H42" s="5" t="s">
        <v>122</v>
      </c>
      <c r="I42" s="8">
        <v>650000</v>
      </c>
      <c r="J42" s="1" t="s">
        <v>10</v>
      </c>
      <c r="K42" s="1" t="s">
        <v>126</v>
      </c>
    </row>
    <row r="43" spans="1:11" ht="81" x14ac:dyDescent="0.2">
      <c r="A43" s="1">
        <v>39</v>
      </c>
      <c r="B43" s="2" t="s">
        <v>132</v>
      </c>
      <c r="C43" s="5">
        <v>3400000</v>
      </c>
      <c r="D43" s="8">
        <v>3400000</v>
      </c>
      <c r="E43" s="7" t="s">
        <v>24</v>
      </c>
      <c r="F43" s="5" t="s">
        <v>122</v>
      </c>
      <c r="G43" s="8">
        <v>3190000</v>
      </c>
      <c r="H43" s="5" t="s">
        <v>122</v>
      </c>
      <c r="I43" s="8">
        <v>3190000</v>
      </c>
      <c r="J43" s="1" t="s">
        <v>10</v>
      </c>
      <c r="K43" s="1" t="s">
        <v>123</v>
      </c>
    </row>
    <row r="44" spans="1:11" ht="40.5" x14ac:dyDescent="0.2">
      <c r="A44" s="1">
        <v>40</v>
      </c>
      <c r="B44" s="2" t="s">
        <v>61</v>
      </c>
      <c r="C44" s="5">
        <v>24000</v>
      </c>
      <c r="D44" s="5">
        <v>24000</v>
      </c>
      <c r="E44" s="7" t="s">
        <v>9</v>
      </c>
      <c r="F44" s="5" t="s">
        <v>62</v>
      </c>
      <c r="G44" s="5">
        <v>24000</v>
      </c>
      <c r="H44" s="5" t="s">
        <v>62</v>
      </c>
      <c r="I44" s="5">
        <v>24000</v>
      </c>
      <c r="J44" s="1" t="s">
        <v>10</v>
      </c>
      <c r="K44" s="1" t="s">
        <v>128</v>
      </c>
    </row>
    <row r="45" spans="1:11" ht="40.5" x14ac:dyDescent="0.2">
      <c r="A45" s="1">
        <v>41</v>
      </c>
      <c r="B45" s="2" t="s">
        <v>61</v>
      </c>
      <c r="C45" s="5">
        <v>30000</v>
      </c>
      <c r="D45" s="5">
        <v>30000</v>
      </c>
      <c r="E45" s="7" t="s">
        <v>9</v>
      </c>
      <c r="F45" s="5" t="s">
        <v>127</v>
      </c>
      <c r="G45" s="5">
        <v>30000</v>
      </c>
      <c r="H45" s="5" t="s">
        <v>127</v>
      </c>
      <c r="I45" s="5">
        <v>30000</v>
      </c>
      <c r="J45" s="1" t="s">
        <v>10</v>
      </c>
      <c r="K45" s="1" t="s">
        <v>129</v>
      </c>
    </row>
    <row r="46" spans="1:11" ht="60.75" x14ac:dyDescent="0.2">
      <c r="A46" s="1">
        <v>42</v>
      </c>
      <c r="B46" s="2" t="s">
        <v>130</v>
      </c>
      <c r="C46" s="5">
        <v>452000</v>
      </c>
      <c r="D46" s="8">
        <v>452000</v>
      </c>
      <c r="E46" s="7" t="s">
        <v>9</v>
      </c>
      <c r="F46" s="5" t="s">
        <v>35</v>
      </c>
      <c r="G46" s="8">
        <v>414000</v>
      </c>
      <c r="H46" s="5" t="s">
        <v>35</v>
      </c>
      <c r="I46" s="8">
        <v>414000</v>
      </c>
      <c r="J46" s="1" t="s">
        <v>10</v>
      </c>
      <c r="K46" s="1" t="s">
        <v>131</v>
      </c>
    </row>
    <row r="47" spans="1:11" ht="60.75" x14ac:dyDescent="0.2">
      <c r="A47" s="1">
        <v>43</v>
      </c>
      <c r="B47" s="2" t="s">
        <v>133</v>
      </c>
      <c r="C47" s="5">
        <v>3200000</v>
      </c>
      <c r="D47" s="8">
        <v>3200000</v>
      </c>
      <c r="E47" s="7" t="s">
        <v>24</v>
      </c>
      <c r="F47" s="5" t="s">
        <v>35</v>
      </c>
      <c r="G47" s="8">
        <v>3100000</v>
      </c>
      <c r="H47" s="5" t="s">
        <v>35</v>
      </c>
      <c r="I47" s="8">
        <v>3100000</v>
      </c>
      <c r="J47" s="1" t="s">
        <v>10</v>
      </c>
      <c r="K47" s="1" t="s">
        <v>134</v>
      </c>
    </row>
    <row r="48" spans="1:11" ht="26.25" customHeight="1" x14ac:dyDescent="0.2">
      <c r="A48" s="19"/>
      <c r="B48" s="20"/>
      <c r="C48" s="24">
        <f>SUM(C5:C47)</f>
        <v>56254899</v>
      </c>
      <c r="D48" s="22"/>
      <c r="E48" s="21"/>
      <c r="F48" s="22"/>
      <c r="G48" s="22"/>
      <c r="H48" s="22"/>
      <c r="I48" s="28">
        <f>SUM(I5:I47)</f>
        <v>54041288.640000001</v>
      </c>
      <c r="J48" s="19"/>
      <c r="K48" s="19"/>
    </row>
    <row r="49" spans="9:9" x14ac:dyDescent="0.2">
      <c r="I49" s="23"/>
    </row>
  </sheetData>
  <autoFilter ref="A4:K47" xr:uid="{551F362E-7EE3-47D5-A77E-C9A097D81F38}">
    <filterColumn colId="5" showButton="0"/>
    <filterColumn colId="7" showButton="0"/>
    <sortState xmlns:xlrd2="http://schemas.microsoft.com/office/spreadsheetml/2017/richdata2" ref="A5:K47">
      <sortCondition ref="A4"/>
    </sortState>
  </autoFilter>
  <mergeCells count="5">
    <mergeCell ref="A1:K1"/>
    <mergeCell ref="A2:K2"/>
    <mergeCell ref="A3:K3"/>
    <mergeCell ref="F4:G4"/>
    <mergeCell ref="H4:I4"/>
  </mergeCells>
  <phoneticPr fontId="8" type="noConversion"/>
  <conditionalFormatting sqref="C1:D1 G1:G1048576 I1:I1048576 A2:F2 H2 J2:K2 C3:D1048576">
    <cfRule type="cellIs" dxfId="0" priority="1" operator="lessThan">
      <formula>0</formula>
    </cfRule>
  </conditionalFormatting>
  <pageMargins left="0.25" right="0.25" top="0.75" bottom="0.75" header="0.3" footer="0.3"/>
  <pageSetup paperSize="9" scale="70" fitToHeight="0" orientation="landscape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O12 สรุปผล</vt:lpstr>
      <vt:lpstr>012-สขร</vt:lpstr>
      <vt:lpstr>'012-สขร'!Print_Area</vt:lpstr>
      <vt:lpstr>'O12 สรุปผล'!Print_Area</vt:lpstr>
      <vt:lpstr>'012-สขร'!Print_Titles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Intel</cp:lastModifiedBy>
  <cp:lastPrinted>2026-04-24T02:49:12Z</cp:lastPrinted>
  <dcterms:created xsi:type="dcterms:W3CDTF">2019-11-05T07:51:15Z</dcterms:created>
  <dcterms:modified xsi:type="dcterms:W3CDTF">2026-06-15T08:50:09Z</dcterms:modified>
</cp:coreProperties>
</file>